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EC-IDOSO\PRESTAÇÃO DE CONTAS\JUNHO.2021\HEC - AMBULATORIO\CGM\"/>
    </mc:Choice>
  </mc:AlternateContent>
  <xr:revisionPtr revIDLastSave="0" documentId="8_{2F2F56A2-0EBF-4F1D-BFC5-8CCF9FC38F35}" xr6:coauthVersionLast="45" xr6:coauthVersionMax="45" xr10:uidLastSave="{00000000-0000-0000-0000-000000000000}"/>
  <bookViews>
    <workbookView xWindow="-120" yWindow="-120" windowWidth="24240" windowHeight="13140" xr2:uid="{0A2F23A9-993F-4385-8DE9-F6E7F3252F7F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3" i="1"/>
  <c r="F52" i="1" s="1"/>
  <c r="F54" i="1"/>
  <c r="F60" i="1"/>
  <c r="F62" i="1"/>
  <c r="F63" i="1"/>
  <c r="F64" i="1"/>
  <c r="F68" i="1"/>
  <c r="F70" i="1"/>
  <c r="F72" i="1"/>
  <c r="F71" i="1" s="1"/>
  <c r="F69" i="1" s="1"/>
  <c r="F74" i="1"/>
  <c r="F77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09" i="1"/>
  <c r="F210" i="1"/>
  <c r="F217" i="1"/>
  <c r="F220" i="1" s="1"/>
  <c r="F222" i="1" s="1"/>
  <c r="F218" i="1"/>
  <c r="F227" i="1"/>
  <c r="F230" i="1"/>
  <c r="F236" i="1"/>
  <c r="F237" i="1"/>
  <c r="F239" i="1" s="1"/>
  <c r="F238" i="1"/>
  <c r="F244" i="1"/>
  <c r="F245" i="1"/>
  <c r="F247" i="1" s="1"/>
  <c r="F257" i="1" s="1"/>
  <c r="F246" i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114" i="1" l="1"/>
  <c r="F78" i="1"/>
  <c r="F38" i="1"/>
  <c r="F179" i="1" s="1"/>
  <c r="F263" i="1"/>
  <c r="F279" i="1"/>
  <c r="F174" i="1"/>
  <c r="F67" i="1"/>
  <c r="F61" i="1" s="1"/>
  <c r="F262" i="1"/>
  <c r="F266" i="1" s="1"/>
  <c r="F28" i="1"/>
  <c r="F177" i="1" s="1"/>
  <c r="F180" i="1" s="1"/>
  <c r="F178" i="1" l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<sst xmlns="http://schemas.openxmlformats.org/spreadsheetml/2006/main" count="634" uniqueCount="409">
  <si>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</si>
  <si>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</si>
  <si>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</si>
  <si>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</si>
  <si>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</si>
  <si>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</si>
  <si>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</si>
  <si>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</si>
  <si>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</si>
  <si>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</si>
  <si>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</si>
  <si>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</si>
  <si>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</si>
  <si>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</si>
  <si>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</si>
  <si>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</si>
  <si>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</si>
  <si>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</si>
  <si>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</si>
  <si>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</si>
  <si>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</si>
  <si>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</si>
  <si>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</si>
  <si>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</si>
  <si>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</si>
  <si>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</si>
  <si>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</si>
  <si>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</si>
  <si>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</si>
  <si>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</si>
  <si>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</si>
  <si>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</si>
  <si>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</si>
  <si>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</si>
  <si>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</si>
  <si>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</si>
  <si>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</si>
  <si>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</si>
  <si>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</si>
  <si>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</si>
  <si>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</si>
  <si>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</si>
  <si>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</si>
  <si>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</si>
  <si>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</si>
  <si>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</si>
  <si>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</si>
  <si>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</si>
  <si>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</si>
  <si>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</si>
  <si>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</si>
  <si>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</si>
  <si>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</si>
  <si>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</si>
  <si>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</si>
  <si>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</si>
  <si>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</si>
  <si>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</si>
  <si>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</si>
  <si>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</si>
  <si>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</si>
  <si>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</si>
  <si>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</si>
  <si>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</si>
  <si>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</si>
  <si>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</si>
  <si>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</si>
  <si>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</si>
  <si>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</si>
  <si>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</si>
  <si>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</si>
  <si>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</si>
  <si>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</si>
  <si>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</si>
  <si>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</si>
  <si>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</si>
  <si>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</si>
  <si>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</si>
  <si>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</si>
  <si>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</si>
  <si>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</si>
  <si>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</si>
  <si>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</si>
  <si>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</si>
  <si>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</si>
  <si>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</si>
  <si>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</si>
  <si>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</si>
  <si>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</si>
  <si>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</si>
  <si>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</si>
  <si>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</si>
  <si>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</si>
  <si>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</si>
  <si>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</si>
  <si>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</si>
  <si>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</si>
  <si>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</si>
  <si>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</si>
  <si>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</si>
  <si>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</si>
  <si>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</si>
  <si>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</si>
  <si>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</si>
  <si>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</si>
  <si>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</si>
  <si>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</si>
  <si>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</si>
  <si>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</si>
  <si>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</si>
  <si>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</si>
  <si>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</si>
  <si>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</si>
  <si>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</si>
  <si>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</si>
  <si>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</si>
  <si>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</si>
  <si>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</si>
  <si>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</si>
  <si>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</si>
  <si>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</si>
  <si>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</si>
  <si>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</si>
  <si>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</si>
  <si>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</si>
  <si>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</si>
  <si>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</si>
  <si>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</si>
  <si>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</si>
  <si>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</si>
  <si>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</si>
  <si>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</si>
  <si>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</si>
  <si>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</si>
  <si>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</si>
  <si>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</si>
  <si>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</si>
  <si>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</si>
  <si>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</si>
  <si>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</si>
  <si>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</si>
  <si>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</si>
  <si>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</si>
  <si>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</si>
  <si>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</si>
  <si>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</si>
  <si>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</si>
  <si>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</si>
  <si>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</si>
  <si>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</si>
  <si>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</si>
  <si>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</si>
  <si>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</si>
  <si>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</si>
  <si>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</si>
  <si>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</si>
  <si>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</si>
  <si>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</si>
  <si>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</si>
  <si>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</si>
  <si>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</si>
  <si>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</si>
  <si>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</si>
  <si>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</si>
  <si>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</si>
  <si>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</si>
  <si>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</si>
  <si>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</si>
  <si>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</si>
  <si>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</si>
  <si>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</si>
  <si>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</si>
  <si>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</si>
  <si>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</si>
  <si>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</si>
  <si>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</si>
  <si>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</si>
  <si>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</si>
  <si>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</si>
  <si>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</si>
  <si>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</si>
  <si>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</si>
  <si>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</si>
  <si>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</si>
  <si>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</si>
  <si>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</si>
  <si>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</si>
  <si>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</si>
  <si>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</si>
  <si>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</si>
  <si>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</si>
  <si>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</si>
  <si>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</si>
  <si>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</si>
  <si>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</si>
  <si>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</si>
  <si>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</si>
  <si>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</si>
  <si>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</si>
  <si>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</si>
  <si>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</si>
  <si>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</si>
  <si>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</si>
  <si>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</si>
  <si>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</si>
  <si>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</si>
  <si>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</si>
  <si>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</si>
  <si>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</si>
  <si>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</si>
  <si>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</si>
  <si>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</si>
  <si>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</si>
  <si>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</si>
  <si>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</si>
  <si>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</si>
  <si>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</si>
  <si>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</si>
  <si>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</si>
  <si>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</si>
  <si>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</si>
  <si>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</si>
  <si>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</si>
  <si>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</si>
  <si>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</si>
  <si>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</si>
  <si>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</si>
  <si>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</si>
  <si>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</si>
  <si>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</si>
  <si>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</si>
  <si>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</si>
  <si>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</si>
  <si>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</si>
  <si>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</si>
  <si>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</si>
  <si>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</si>
  <si>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</si>
  <si>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</si>
  <si>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</si>
  <si>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</si>
  <si>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</si>
  <si>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</si>
  <si>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</si>
  <si>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</si>
  <si>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</si>
  <si>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</si>
  <si>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</si>
  <si>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</si>
  <si>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</si>
  <si>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</si>
  <si>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</si>
  <si>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</si>
  <si>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</si>
  <si>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</si>
  <si>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</si>
  <si>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</si>
  <si>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</si>
  <si>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</si>
  <si>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</si>
  <si>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</si>
  <si>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</si>
  <si>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</si>
  <si>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</si>
  <si>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</si>
  <si>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</si>
  <si>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</si>
  <si>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</si>
  <si>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</si>
  <si>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</si>
  <si>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</si>
  <si>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</si>
  <si>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</si>
  <si>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</si>
  <si>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</si>
  <si>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</si>
  <si>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</si>
  <si>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</si>
  <si>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</si>
  <si>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</si>
  <si>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</si>
  <si>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</si>
  <si>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</si>
  <si>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</si>
  <si>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</si>
  <si>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</si>
  <si>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</si>
  <si>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</si>
  <si>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</si>
  <si>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</si>
  <si>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</si>
  <si>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</si>
  <si>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</si>
  <si>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</si>
  <si>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</si>
  <si>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</si>
  <si>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</si>
  <si>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</si>
  <si>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</si>
  <si>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</si>
  <si>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</si>
  <si>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</si>
  <si>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</si>
  <si>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</si>
  <si>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</si>
  <si>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</si>
  <si>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</si>
  <si>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</si>
  <si>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</si>
  <si>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</si>
  <si>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</si>
  <si>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</si>
  <si>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</si>
  <si>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</si>
  <si>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</si>
  <si>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</si>
  <si>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</si>
  <si>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</si>
  <si>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</si>
  <si>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</si>
  <si>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</si>
  <si>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</si>
  <si>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</si>
  <si>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</si>
  <si>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</si>
  <si>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</si>
  <si>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</si>
  <si>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</si>
  <si>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</si>
  <si>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</si>
  <si>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</si>
  <si>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</si>
  <si>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</si>
  <si>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</si>
  <si>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</si>
  <si>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</si>
  <si>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</si>
  <si>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</si>
  <si>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</si>
  <si>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</si>
  <si>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</si>
  <si>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</si>
  <si>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</si>
  <si>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</si>
  <si>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</si>
  <si>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</si>
  <si>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</si>
  <si>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</si>
  <si>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</si>
  <si>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</si>
  <si>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</si>
  <si>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</si>
  <si>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</si>
  <si>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</si>
  <si>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</si>
  <si>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</si>
  <si>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</si>
  <si>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</si>
  <si>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</si>
  <si>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</si>
  <si>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</si>
  <si>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</si>
  <si>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</si>
  <si>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</si>
  <si>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</si>
  <si>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</si>
  <si>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</si>
  <si>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</si>
  <si>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</si>
  <si>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</si>
  <si>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</si>
  <si>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</si>
  <si>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</si>
  <si>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</si>
  <si>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</si>
  <si>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</si>
  <si>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</si>
  <si>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</si>
  <si>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</si>
  <si>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</si>
  <si>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</si>
  <si>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</si>
  <si>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</si>
  <si>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</si>
  <si>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</si>
  <si>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</si>
  <si>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</si>
  <si>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</si>
  <si>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</si>
  <si>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</si>
  <si>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</si>
  <si>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</si>
  <si>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</si>
  <si>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</si>
  <si>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</si>
  <si>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</si>
  <si>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</si>
  <si>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AMBULATÓRIO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</si>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</sst>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D23CB82-602D-4F21-BD38-481DBB36FB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CA8B470E-E3BC-4413-836F-56D69A365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AAC51B4-1DC1-4CEE-B5DA-0A9878902C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2021%20-%20PCF%202021%20-%20REV%2007%20editada%20em%2010.06.2021%20-%20AMBUL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25294.74</v>
          </cell>
        </row>
        <row r="10">
          <cell r="C10">
            <v>1858.57</v>
          </cell>
        </row>
        <row r="25">
          <cell r="C25">
            <v>89.64</v>
          </cell>
        </row>
        <row r="30">
          <cell r="C30">
            <v>27242.95</v>
          </cell>
        </row>
        <row r="34">
          <cell r="C34">
            <v>12290.039999999999</v>
          </cell>
        </row>
        <row r="35">
          <cell r="C35">
            <v>213.14</v>
          </cell>
        </row>
        <row r="40">
          <cell r="C40">
            <v>4221.8</v>
          </cell>
        </row>
        <row r="44">
          <cell r="C44">
            <v>4523.21</v>
          </cell>
        </row>
        <row r="47">
          <cell r="C47">
            <v>12295.36</v>
          </cell>
        </row>
        <row r="53">
          <cell r="C53">
            <v>1540.89</v>
          </cell>
        </row>
        <row r="55">
          <cell r="C55">
            <v>24</v>
          </cell>
        </row>
        <row r="62">
          <cell r="C62">
            <v>539.20000000000005</v>
          </cell>
        </row>
        <row r="65">
          <cell r="C65">
            <v>35647.64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15330.209999999997</v>
          </cell>
          <cell r="F9">
            <v>1226.4168</v>
          </cell>
        </row>
        <row r="10">
          <cell r="D10">
            <v>0</v>
          </cell>
          <cell r="F10">
            <v>0</v>
          </cell>
        </row>
        <row r="12">
          <cell r="D12">
            <v>14463.809999999998</v>
          </cell>
          <cell r="F12">
            <v>747.21600000000012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51224.347799999996</v>
          </cell>
        </row>
        <row r="97">
          <cell r="D97">
            <v>0</v>
          </cell>
        </row>
        <row r="100">
          <cell r="C100">
            <v>40375.560000000005</v>
          </cell>
        </row>
      </sheetData>
      <sheetData sheetId="5">
        <row r="17">
          <cell r="C17">
            <v>3.4562211981566824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124754.59000000001</v>
          </cell>
        </row>
        <row r="2">
          <cell r="Y2">
            <v>73455.990000000005</v>
          </cell>
        </row>
        <row r="3">
          <cell r="Y3">
            <v>436111.73999999958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842319.42666666652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5.1.2. Telefonia Fixa/Internet</v>
          </cell>
          <cell r="N11">
            <v>829.9</v>
          </cell>
        </row>
        <row r="12">
          <cell r="D12" t="str">
            <v xml:space="preserve"> 1.4. Benefícios</v>
          </cell>
          <cell r="N12">
            <v>917.01</v>
          </cell>
        </row>
        <row r="13">
          <cell r="D13" t="str">
            <v>5.4.3. Locação de Máquinas e Equipamentos (Pessoa Jurídica)</v>
          </cell>
          <cell r="N13">
            <v>3500</v>
          </cell>
        </row>
        <row r="14">
          <cell r="D14" t="str">
            <v>5.2. Água</v>
          </cell>
          <cell r="N14">
            <v>4848.8</v>
          </cell>
        </row>
        <row r="15">
          <cell r="D15" t="str">
            <v>6.3.1.6. Serviços Técnicos Profissionais</v>
          </cell>
          <cell r="N15">
            <v>51</v>
          </cell>
        </row>
        <row r="16">
          <cell r="D16" t="str">
            <v>6.3.1.5. Consultorias e Treinamentos</v>
          </cell>
          <cell r="N16">
            <v>3600</v>
          </cell>
        </row>
        <row r="17">
          <cell r="D17" t="str">
            <v>6.3.1.5. Consultorias e Treinamentos</v>
          </cell>
          <cell r="N17">
            <v>3400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>4.3.2. Tarifas</v>
          </cell>
          <cell r="N20">
            <v>11.05</v>
          </cell>
        </row>
        <row r="21">
          <cell r="D21" t="str">
            <v>4.3.2. Tarifas</v>
          </cell>
          <cell r="N21">
            <v>11.05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4.3.2. Tarifas</v>
          </cell>
          <cell r="N27">
            <v>11.05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4.3.2. Tarifas</v>
          </cell>
          <cell r="N31">
            <v>11.05</v>
          </cell>
        </row>
        <row r="32">
          <cell r="D32" t="str">
            <v>4.3.2. Tarifas</v>
          </cell>
          <cell r="N32">
            <v>11.05</v>
          </cell>
        </row>
        <row r="33">
          <cell r="D33" t="str">
            <v>7.2.2. Reparo e Manutenção de Bens Imóveis</v>
          </cell>
          <cell r="N33">
            <v>10603</v>
          </cell>
        </row>
        <row r="34">
          <cell r="D34" t="str">
            <v>11.6.1.1.1. Médicos</v>
          </cell>
          <cell r="N34">
            <v>3690</v>
          </cell>
        </row>
        <row r="35">
          <cell r="D35" t="str">
            <v>11.6.1.1.1. Médicos</v>
          </cell>
          <cell r="N35">
            <v>3165</v>
          </cell>
        </row>
        <row r="36">
          <cell r="D36" t="str">
            <v>11.6.1.1.1. Médicos</v>
          </cell>
          <cell r="N36">
            <v>3165</v>
          </cell>
        </row>
        <row r="37">
          <cell r="D37" t="str">
            <v>4.3.2. Tarifas</v>
          </cell>
          <cell r="N37">
            <v>11.05</v>
          </cell>
        </row>
        <row r="38">
          <cell r="D38" t="str">
            <v>4.3.2. Tarifas</v>
          </cell>
          <cell r="N38">
            <v>11.05</v>
          </cell>
        </row>
        <row r="39">
          <cell r="D39" t="str">
            <v>4.3.2. Tarifas</v>
          </cell>
          <cell r="N39">
            <v>11.05</v>
          </cell>
        </row>
        <row r="40">
          <cell r="D40" t="str">
            <v>4.3.2. Tarifas</v>
          </cell>
          <cell r="N40">
            <v>11.05</v>
          </cell>
        </row>
        <row r="41">
          <cell r="D41" t="str">
            <v>4.3.2. Tarifas</v>
          </cell>
          <cell r="N41">
            <v>11.05</v>
          </cell>
        </row>
        <row r="42">
          <cell r="D42" t="str">
            <v>4.3.2. Tarifas</v>
          </cell>
          <cell r="N42">
            <v>11.05</v>
          </cell>
        </row>
        <row r="43">
          <cell r="D43" t="str">
            <v>4.3.2. Tarifas</v>
          </cell>
          <cell r="N43">
            <v>11.05</v>
          </cell>
        </row>
        <row r="44">
          <cell r="D44" t="str">
            <v>4.3.2. Tarifas</v>
          </cell>
          <cell r="N44">
            <v>11.05</v>
          </cell>
        </row>
        <row r="45">
          <cell r="D45" t="str">
            <v>4.3.2. Tarifas</v>
          </cell>
          <cell r="N45">
            <v>11.05</v>
          </cell>
        </row>
        <row r="46">
          <cell r="D46" t="str">
            <v>4.3.2. Tarifas</v>
          </cell>
          <cell r="N46">
            <v>11.05</v>
          </cell>
        </row>
        <row r="47">
          <cell r="D47" t="str">
            <v>7.2.1.4. Outros Reparos e Manutenção de Máquinas e Equipamentos</v>
          </cell>
          <cell r="N47">
            <v>600</v>
          </cell>
        </row>
        <row r="48">
          <cell r="D48" t="str">
            <v>11.5.4.3. Locação de Máquinas e Equipamentos (Pessoa Jurídica)</v>
          </cell>
          <cell r="N48">
            <v>4428.09</v>
          </cell>
        </row>
        <row r="49">
          <cell r="D49" t="str">
            <v>11.5.4.3. Locação de Máquinas e Equipamentos (Pessoa Jurídica)</v>
          </cell>
          <cell r="N49">
            <v>4428.09</v>
          </cell>
        </row>
        <row r="50">
          <cell r="D50" t="str">
            <v>5.4.3. Locação de Máquinas e Equipamentos (Pessoa Jurídica)</v>
          </cell>
          <cell r="N50">
            <v>4428.09</v>
          </cell>
        </row>
        <row r="51">
          <cell r="D51" t="str">
            <v>11.6.1.1.1. Médicos</v>
          </cell>
          <cell r="N51">
            <v>3165</v>
          </cell>
        </row>
        <row r="52">
          <cell r="D52" t="str">
            <v>5.3. Energia Elétrica</v>
          </cell>
          <cell r="N52">
            <v>57194.14</v>
          </cell>
        </row>
        <row r="53">
          <cell r="D53" t="str">
            <v>9.1 EQUIPAMENTOS</v>
          </cell>
          <cell r="N53">
            <v>2891.07</v>
          </cell>
        </row>
        <row r="54">
          <cell r="D54" t="str">
            <v>9.1 EQUIPAMENTOS</v>
          </cell>
          <cell r="N54">
            <v>38835.089999999997</v>
          </cell>
        </row>
        <row r="55">
          <cell r="D55" t="str">
            <v>4.3.2. Tarifas</v>
          </cell>
          <cell r="N55">
            <v>11.05</v>
          </cell>
        </row>
        <row r="56">
          <cell r="D56" t="str">
            <v>4.3.2. Tarifas</v>
          </cell>
          <cell r="N56">
            <v>11.05</v>
          </cell>
        </row>
        <row r="57">
          <cell r="D57" t="str">
            <v>11.6.1.1.1. Médicos</v>
          </cell>
          <cell r="N57">
            <v>2200</v>
          </cell>
        </row>
        <row r="58">
          <cell r="D58" t="str">
            <v xml:space="preserve"> 1.4. Benefícios</v>
          </cell>
          <cell r="N58">
            <v>605.86</v>
          </cell>
        </row>
        <row r="59">
          <cell r="D59" t="str">
            <v xml:space="preserve"> 3.2. Material/Gêneros Alimentícios </v>
          </cell>
          <cell r="N59">
            <v>3380</v>
          </cell>
        </row>
        <row r="60">
          <cell r="D60" t="str">
            <v>4.3.2. Tarifas</v>
          </cell>
          <cell r="N60">
            <v>11.05</v>
          </cell>
        </row>
        <row r="61">
          <cell r="D61" t="str">
            <v>4.3.2. Tarifas</v>
          </cell>
          <cell r="N61">
            <v>11.05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>4.3.2. Tarifas</v>
          </cell>
          <cell r="N66">
            <v>104.9</v>
          </cell>
        </row>
        <row r="67">
          <cell r="D67" t="str">
            <v xml:space="preserve"> 2.2. Medicamentos </v>
          </cell>
          <cell r="N67">
            <v>235.2</v>
          </cell>
        </row>
        <row r="68">
          <cell r="D68" t="str">
            <v xml:space="preserve"> 3.3. Material Expediente </v>
          </cell>
          <cell r="N68">
            <v>295.60000000000002</v>
          </cell>
        </row>
        <row r="69">
          <cell r="D69" t="str">
            <v xml:space="preserve"> 3.3. Material Expediente </v>
          </cell>
          <cell r="N69">
            <v>24</v>
          </cell>
        </row>
        <row r="70">
          <cell r="D70" t="str">
            <v xml:space="preserve"> 2.2. Medicamentos </v>
          </cell>
          <cell r="N70">
            <v>321.08</v>
          </cell>
        </row>
        <row r="71">
          <cell r="D71" t="str">
            <v>6.3.1.3. Manutenção/Aluguel/Uso de Sistemas ou Softwares</v>
          </cell>
          <cell r="N71">
            <v>8723</v>
          </cell>
        </row>
        <row r="72">
          <cell r="D72" t="str">
            <v>6.3.1.3. Manutenção/Aluguel/Uso de Sistemas ou Softwares</v>
          </cell>
          <cell r="N72">
            <v>800</v>
          </cell>
        </row>
        <row r="73">
          <cell r="D73" t="str">
            <v>5.5. Serviço Gráficos, de Encadernação e de Emolduração</v>
          </cell>
          <cell r="N73">
            <v>3591.25</v>
          </cell>
        </row>
        <row r="74">
          <cell r="D74" t="str">
            <v>4.3.2. Tarifas</v>
          </cell>
          <cell r="N74">
            <v>11.05</v>
          </cell>
        </row>
        <row r="75">
          <cell r="D75" t="str">
            <v>4.3.2. Tarifas</v>
          </cell>
          <cell r="N75">
            <v>11.05</v>
          </cell>
        </row>
        <row r="76">
          <cell r="D76" t="str">
            <v>4.3.2. Tarifas</v>
          </cell>
          <cell r="N76">
            <v>104.9</v>
          </cell>
        </row>
        <row r="77">
          <cell r="D77" t="str">
            <v>4.3.2. Tarifas</v>
          </cell>
          <cell r="N77">
            <v>104.9</v>
          </cell>
        </row>
        <row r="78">
          <cell r="D78" t="str">
            <v xml:space="preserve"> 2.2. Medicamentos </v>
          </cell>
          <cell r="N78">
            <v>141.06</v>
          </cell>
        </row>
        <row r="79">
          <cell r="D79" t="str">
            <v xml:space="preserve"> 2.2. Medicamentos </v>
          </cell>
          <cell r="N79">
            <v>436.02</v>
          </cell>
        </row>
        <row r="80">
          <cell r="D80" t="str">
            <v>6.3.1.6. Serviços Técnicos Profissionais</v>
          </cell>
          <cell r="N80">
            <v>170</v>
          </cell>
        </row>
        <row r="81">
          <cell r="D81" t="str">
            <v>6.3.1.6. Serviços Técnicos Profissionais</v>
          </cell>
          <cell r="N81">
            <v>705</v>
          </cell>
        </row>
        <row r="82">
          <cell r="D82" t="str">
            <v xml:space="preserve"> 1.4. Benefícios</v>
          </cell>
          <cell r="N82">
            <v>527.22</v>
          </cell>
        </row>
        <row r="83">
          <cell r="D83" t="str">
            <v>6.3.1.6. Serviços Técnicos Profissionais</v>
          </cell>
          <cell r="N83">
            <v>630</v>
          </cell>
        </row>
        <row r="84">
          <cell r="D84" t="str">
            <v xml:space="preserve"> 3.3. Material Expediente </v>
          </cell>
          <cell r="N84">
            <v>271.5</v>
          </cell>
        </row>
        <row r="85">
          <cell r="D85" t="str">
            <v xml:space="preserve"> 2.1. Materiais Descartáveis/Materiais de Penso </v>
          </cell>
          <cell r="N85">
            <v>2117.6999999999998</v>
          </cell>
        </row>
        <row r="86">
          <cell r="D86" t="str">
            <v>5.4.5. Locação de Veículos Automotores (Pessoa Jurídica) (Exceto Ambulância)</v>
          </cell>
          <cell r="N86">
            <v>3850</v>
          </cell>
        </row>
        <row r="87">
          <cell r="D87" t="str">
            <v>6.3.1.4. Vigilância</v>
          </cell>
          <cell r="N87">
            <v>49462.53</v>
          </cell>
        </row>
        <row r="88">
          <cell r="D88" t="str">
            <v xml:space="preserve">3.8. Outras Despesas com Materiais Diversos </v>
          </cell>
          <cell r="N88">
            <v>3450</v>
          </cell>
        </row>
        <row r="89">
          <cell r="D89" t="str">
            <v>5.7.2. Outras Despesas Gerais (Pessoa Juridica)</v>
          </cell>
          <cell r="N89">
            <v>2400</v>
          </cell>
        </row>
        <row r="90">
          <cell r="D90" t="str">
            <v>4.2.2. Contribuições</v>
          </cell>
          <cell r="N90">
            <v>4380</v>
          </cell>
        </row>
        <row r="91">
          <cell r="D91" t="str">
            <v>4.2.2. Contribuições</v>
          </cell>
          <cell r="N91">
            <v>238.77</v>
          </cell>
        </row>
        <row r="92">
          <cell r="D92" t="str">
            <v>4.3.2. Tarifas</v>
          </cell>
          <cell r="N92">
            <v>11.05</v>
          </cell>
        </row>
        <row r="93">
          <cell r="D93" t="str">
            <v>4.3.2. Tarifas</v>
          </cell>
          <cell r="N93">
            <v>11.05</v>
          </cell>
        </row>
        <row r="94">
          <cell r="D94" t="str">
            <v xml:space="preserve"> 1.4. Benefícios</v>
          </cell>
          <cell r="N94">
            <v>190.7</v>
          </cell>
        </row>
        <row r="95">
          <cell r="D95" t="str">
            <v>11.6.1.1.1. Médicos</v>
          </cell>
          <cell r="N95">
            <v>24120</v>
          </cell>
        </row>
        <row r="96">
          <cell r="D96" t="str">
            <v>11.6.1.1.1. Médicos</v>
          </cell>
          <cell r="N96">
            <v>3860</v>
          </cell>
        </row>
        <row r="97">
          <cell r="D97" t="str">
            <v xml:space="preserve"> 3.3. Material Expediente </v>
          </cell>
          <cell r="N97">
            <v>408</v>
          </cell>
        </row>
        <row r="98">
          <cell r="D98" t="str">
            <v>6.1.1.1. Médicos</v>
          </cell>
          <cell r="N98">
            <v>16500</v>
          </cell>
        </row>
        <row r="99">
          <cell r="D99" t="str">
            <v>6.1.1.1. Médicos</v>
          </cell>
          <cell r="N99">
            <v>16000</v>
          </cell>
        </row>
        <row r="100">
          <cell r="D100" t="str">
            <v>11.6.1.1.3. Laboratório</v>
          </cell>
          <cell r="N100">
            <v>64987.11</v>
          </cell>
        </row>
        <row r="101">
          <cell r="D101" t="str">
            <v>11.6.1.1.3. Laboratório</v>
          </cell>
          <cell r="N101">
            <v>1068.69</v>
          </cell>
        </row>
        <row r="102">
          <cell r="D102" t="str">
            <v>6.3.1.3. Manutenção/Aluguel/Uso de Sistemas ou Softwares</v>
          </cell>
          <cell r="N102">
            <v>2300</v>
          </cell>
          <cell r="Q102">
            <v>148565.73000000001</v>
          </cell>
        </row>
        <row r="103">
          <cell r="D103" t="str">
            <v>6.3.1.6. Serviços Técnicos Profissionais</v>
          </cell>
          <cell r="N103">
            <v>6150</v>
          </cell>
        </row>
        <row r="104">
          <cell r="D104" t="str">
            <v>5.4.3. Locação de Máquinas e Equipamentos (Pessoa Jurídica)</v>
          </cell>
          <cell r="N104">
            <v>980</v>
          </cell>
        </row>
        <row r="105">
          <cell r="D105" t="str">
            <v xml:space="preserve"> 2.2. Medicamentos </v>
          </cell>
          <cell r="N105">
            <v>788.7</v>
          </cell>
        </row>
        <row r="106">
          <cell r="D106" t="str">
            <v xml:space="preserve"> 2.1. Materiais Descartáveis/Materiais de Penso </v>
          </cell>
          <cell r="N106">
            <v>531.4</v>
          </cell>
        </row>
        <row r="107">
          <cell r="D107" t="str">
            <v xml:space="preserve"> 3.4. Combustível </v>
          </cell>
          <cell r="N107">
            <v>2193.46</v>
          </cell>
        </row>
        <row r="108">
          <cell r="D108" t="str">
            <v xml:space="preserve"> 2.2. Medicamentos </v>
          </cell>
          <cell r="N108">
            <v>650.4</v>
          </cell>
        </row>
        <row r="109">
          <cell r="D109" t="str">
            <v xml:space="preserve"> 2.2. Medicamentos </v>
          </cell>
          <cell r="N109">
            <v>43.58</v>
          </cell>
        </row>
        <row r="110">
          <cell r="D110" t="str">
            <v xml:space="preserve"> 3.1. Material de Higienização e Limpeza </v>
          </cell>
          <cell r="N110">
            <v>446.76</v>
          </cell>
        </row>
        <row r="111">
          <cell r="D111" t="str">
            <v xml:space="preserve"> 2.1. Materiais Descartáveis/Materiais de Penso </v>
          </cell>
          <cell r="N111">
            <v>1033.2199999999998</v>
          </cell>
        </row>
        <row r="112">
          <cell r="D112" t="str">
            <v xml:space="preserve"> 2.7. Material laboratorial </v>
          </cell>
          <cell r="N112">
            <v>24.81</v>
          </cell>
        </row>
        <row r="113">
          <cell r="D113" t="str">
            <v xml:space="preserve"> 2.1. Materiais Descartáveis/Materiais de Penso </v>
          </cell>
          <cell r="N113">
            <v>2471.2199999999998</v>
          </cell>
        </row>
        <row r="114">
          <cell r="D114" t="str">
            <v>5.2. Água</v>
          </cell>
          <cell r="N114">
            <v>64.17</v>
          </cell>
        </row>
        <row r="115">
          <cell r="D115" t="str">
            <v>11.6.1.1.5. Locação de Ambulâncias</v>
          </cell>
          <cell r="N115">
            <v>2280</v>
          </cell>
        </row>
        <row r="116">
          <cell r="D116" t="str">
            <v xml:space="preserve"> 2.1. Materiais Descartáveis/Materiais de Penso </v>
          </cell>
          <cell r="N116">
            <v>7800.94</v>
          </cell>
        </row>
        <row r="117">
          <cell r="D117" t="str">
            <v xml:space="preserve"> 2.1. Materiais Descartáveis/Materiais de Penso </v>
          </cell>
          <cell r="N117">
            <v>2012.5</v>
          </cell>
        </row>
        <row r="118">
          <cell r="D118" t="str">
            <v>6.3.1.8. Limpeza</v>
          </cell>
          <cell r="N118">
            <v>650</v>
          </cell>
        </row>
        <row r="119">
          <cell r="D119" t="str">
            <v>6.3.1.8. Limpeza</v>
          </cell>
          <cell r="N119">
            <v>1400</v>
          </cell>
        </row>
        <row r="120">
          <cell r="D120" t="str">
            <v>6.3.1.8. Limpeza</v>
          </cell>
          <cell r="N120">
            <v>2800</v>
          </cell>
        </row>
        <row r="121">
          <cell r="D121" t="str">
            <v>6.3.1.8. Limpeza</v>
          </cell>
          <cell r="N121">
            <v>2800</v>
          </cell>
        </row>
        <row r="122">
          <cell r="D122" t="str">
            <v>7.1.1.3. Outros Reparos e Manutenção de Equipamentos</v>
          </cell>
          <cell r="N122">
            <v>6030</v>
          </cell>
        </row>
        <row r="123">
          <cell r="D123" t="str">
            <v xml:space="preserve"> 2.2. Medicamentos </v>
          </cell>
          <cell r="N123">
            <v>498.31</v>
          </cell>
        </row>
        <row r="124">
          <cell r="D124" t="str">
            <v>6.1.1.1. Médicos</v>
          </cell>
          <cell r="N124">
            <v>6068.75</v>
          </cell>
        </row>
        <row r="125">
          <cell r="D125" t="str">
            <v>6.1.1.1. Médicos</v>
          </cell>
          <cell r="N125">
            <v>3165</v>
          </cell>
        </row>
        <row r="126">
          <cell r="D126" t="str">
            <v>6.3.1.5. Consultorias e Treinamentos</v>
          </cell>
          <cell r="N126">
            <v>11876</v>
          </cell>
        </row>
        <row r="127">
          <cell r="D127" t="str">
            <v>11.6.1.1.1. Médicos</v>
          </cell>
          <cell r="N127">
            <v>3100</v>
          </cell>
        </row>
        <row r="128">
          <cell r="D128" t="str">
            <v>11.6.1.1.1. Médicos</v>
          </cell>
          <cell r="N128">
            <v>3100</v>
          </cell>
        </row>
        <row r="129">
          <cell r="D129" t="str">
            <v>5.7.2. Outras Despesas Gerais (Pessoa Juridica)</v>
          </cell>
          <cell r="N129">
            <v>3553</v>
          </cell>
        </row>
        <row r="130">
          <cell r="D130" t="str">
            <v>11.6.1.1.1. Médicos</v>
          </cell>
          <cell r="N130">
            <v>6068.75</v>
          </cell>
        </row>
        <row r="131">
          <cell r="D131" t="str">
            <v>11.6.1.1.1. Médicos</v>
          </cell>
          <cell r="N131">
            <v>6940</v>
          </cell>
        </row>
        <row r="132">
          <cell r="D132" t="str">
            <v>6.3.1.3. Manutenção/Aluguel/Uso de Sistemas ou Softwares</v>
          </cell>
          <cell r="N132">
            <v>26200</v>
          </cell>
        </row>
        <row r="133">
          <cell r="D133" t="str">
            <v>6.3.1.8. Limpeza</v>
          </cell>
          <cell r="N133">
            <v>24839.49</v>
          </cell>
        </row>
        <row r="134">
          <cell r="D134" t="str">
            <v>6.3.1.8. Limpeza</v>
          </cell>
          <cell r="N134">
            <v>177741.07</v>
          </cell>
        </row>
        <row r="135">
          <cell r="D135" t="str">
            <v>7.2.1.3. Engenharia Clínica</v>
          </cell>
          <cell r="N135">
            <v>19200</v>
          </cell>
        </row>
        <row r="136">
          <cell r="D136" t="str">
            <v xml:space="preserve">3.7. Tecidos, Fardamentos e EPI </v>
          </cell>
          <cell r="N136">
            <v>659</v>
          </cell>
        </row>
        <row r="137">
          <cell r="D137" t="str">
            <v>5.4.3. Locação de Máquinas e Equipamentos (Pessoa Jurídica)</v>
          </cell>
          <cell r="N137">
            <v>550</v>
          </cell>
        </row>
        <row r="138">
          <cell r="D138" t="str">
            <v xml:space="preserve"> 2.2. Medicamentos </v>
          </cell>
          <cell r="N138">
            <v>1143.33</v>
          </cell>
        </row>
        <row r="139">
          <cell r="D139" t="str">
            <v>11.6.1.1.1. Médicos</v>
          </cell>
          <cell r="N139">
            <v>8800</v>
          </cell>
        </row>
        <row r="140">
          <cell r="D140" t="str">
            <v>6.3.1.5. Consultorias e Treinamentos</v>
          </cell>
          <cell r="N140">
            <v>3400</v>
          </cell>
        </row>
        <row r="141">
          <cell r="D141" t="str">
            <v>6.3.1.9. Outras Pessoas Jurídicas</v>
          </cell>
          <cell r="N141">
            <v>2000</v>
          </cell>
        </row>
        <row r="142">
          <cell r="D142" t="str">
            <v>6.3.1.9. Outras Pessoas Jurídicas</v>
          </cell>
          <cell r="N142">
            <v>4000</v>
          </cell>
        </row>
        <row r="143">
          <cell r="D143" t="str">
            <v xml:space="preserve"> 3.3. Material Expediente </v>
          </cell>
          <cell r="N143">
            <v>900</v>
          </cell>
        </row>
        <row r="144">
          <cell r="D144" t="str">
            <v xml:space="preserve"> 1.4. Benefícios</v>
          </cell>
          <cell r="N144">
            <v>27184.47</v>
          </cell>
        </row>
        <row r="145">
          <cell r="D145" t="str">
            <v xml:space="preserve"> 2.2. Medicamentos </v>
          </cell>
          <cell r="N145">
            <v>258.75</v>
          </cell>
        </row>
        <row r="146">
          <cell r="D146" t="str">
            <v>7.2.1.4. Outros Reparos e Manutenção de Máquinas e Equipamentos</v>
          </cell>
          <cell r="N146">
            <v>19800</v>
          </cell>
        </row>
        <row r="147">
          <cell r="D147" t="str">
            <v xml:space="preserve"> 2.1. Materiais Descartáveis/Materiais de Penso </v>
          </cell>
          <cell r="N147">
            <v>1151</v>
          </cell>
        </row>
        <row r="148">
          <cell r="D148" t="str">
            <v>5.1.1. Telefonia Móvel</v>
          </cell>
          <cell r="N148">
            <v>535.20000000000005</v>
          </cell>
        </row>
        <row r="149">
          <cell r="D149" t="str">
            <v>5.1.2. Telefonia Fixa/Internet</v>
          </cell>
          <cell r="N149">
            <v>1438.99</v>
          </cell>
        </row>
        <row r="150">
          <cell r="D150" t="str">
            <v>5.1.2. Telefonia Fixa/Internet</v>
          </cell>
          <cell r="N150">
            <v>871</v>
          </cell>
        </row>
        <row r="151">
          <cell r="D151" t="str">
            <v>5.4.3. Locação de Máquinas e Equipamentos (Pessoa Jurídica)</v>
          </cell>
          <cell r="N151">
            <v>2784</v>
          </cell>
        </row>
        <row r="152">
          <cell r="D152" t="str">
            <v>6.1.1.1. Médicos</v>
          </cell>
          <cell r="N152">
            <v>4400</v>
          </cell>
        </row>
        <row r="153">
          <cell r="D153" t="str">
            <v>7.2.1.4. Outros Reparos e Manutenção de Máquinas e Equipamentos</v>
          </cell>
          <cell r="N153">
            <v>600</v>
          </cell>
        </row>
        <row r="154">
          <cell r="D154" t="str">
            <v>6.1.1.1. Médicos</v>
          </cell>
          <cell r="N154">
            <v>22660</v>
          </cell>
        </row>
        <row r="155">
          <cell r="D155" t="str">
            <v>6.1.1.1. Médicos</v>
          </cell>
          <cell r="N155">
            <v>8800</v>
          </cell>
        </row>
        <row r="156">
          <cell r="D156" t="str">
            <v>4.1. Seguros (Imóvel e veículos)</v>
          </cell>
          <cell r="N156">
            <v>1317.8766666666668</v>
          </cell>
        </row>
        <row r="157">
          <cell r="D157" t="str">
            <v xml:space="preserve"> 1.4. Benefícios</v>
          </cell>
          <cell r="N157">
            <v>16642.41</v>
          </cell>
        </row>
        <row r="158">
          <cell r="D158" t="str">
            <v>6.1.1.1. Médicos</v>
          </cell>
          <cell r="N158">
            <v>6068.75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3806839.4399999939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777491.35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FAA7B-4F6F-4C6A-ABA9-D07FF9706E56}">
  <sheetPr>
    <tabColor rgb="FFFFFF00"/>
  </sheetPr>
  <dimension ref="A1:BB493"/>
  <sheetViews>
    <sheetView showGridLines="0" tabSelected="1" topLeftCell="C1" zoomScale="80" zoomScaleNormal="80" workbookViewId="0">
      <selection activeCell="F279" sqref="F279:G27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44348</v>
      </c>
      <c r="G4" s="189">
        <v>1</v>
      </c>
      <c r="H4" s="2"/>
      <c r="I4" s="18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Setembro/2020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>
        <v>1651072.59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1651072.59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4672.05+5417.39</f>
        <v>10089.44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33.43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10122.870000000001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1661195.4600000002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757689.88059999957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634322.3199999996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198210.58000000002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124754.59000000001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73455.990000000005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436111.73999999958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51224.347799999996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40375.560000000005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31767.652799999996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16556.626799999998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15330.209999999997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1226.4168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15211.025999999998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14463.809999999998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747.21600000000012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27242.95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>
        <f>'[1]SALDO DE ESTOQUE'!C9</f>
        <v>25294.74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>
        <f>'[1]SALDO DE ESTOQUE'!C10</f>
        <v>1858.57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>
        <f>'[1]SALDO DE ESTOQUE'!C25</f>
        <v>89.64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35647.64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>
        <f>'[1]SALDO DE ESTOQUE'!C34+'[1]SALDO DE ESTOQUE'!C35</f>
        <v>12503.179999999998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>
        <f>'[1]SALDO DE ESTOQUE'!C40+'[1]SALDO DE ESTOQUE'!C41</f>
        <v>4221.8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>
        <f>'[1]SALDO DE ESTOQUE'!C44</f>
        <v>4523.21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13860.25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>
        <f>'[1]SALDO DE ESTOQUE'!C47</f>
        <v>12295.36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1564.89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>
        <f>'[1]SALDO DE ESTOQUE'!C50</f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1540.89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>
        <f>'[1]SALDO DE ESTOQUE'!C53</f>
        <v>1540.89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>
        <f>'[1]SALDO DE ESTOQUE'!C55</f>
        <v>24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>
        <f>'[1]SALDO DE ESTOQUE'!C62</f>
        <v>539.20000000000005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6660.1966666666676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1317.8766666666668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4618.7700000000004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4618.7700000000004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723.55000000000007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723.55000000000007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44348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91418.54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3675.09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535.20000000000005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3139.89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4912.97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57194.14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16092.09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12242.09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3850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3591.25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5953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5953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417360.58999999997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83662.5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83662.5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83662.5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333698.08999999997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333698.08999999997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38023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49462.53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22276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7706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210230.56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56833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6030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6030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50803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40200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21000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10603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41726.159999999996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148565.73000000001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1583144.6872666662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78050.772733333986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190245.15919999982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1773389.8464666661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-112194.38646666583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3.4562211981566824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44348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v>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3806839.4399999939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(63.54+17495.88+1023810+1651072.59+185692.7+5839.57+70004.82+73139.89+8856.18+48392.95+216882.49+1+154798.73+1+1+30770.58+1811.86+1+721.1+100+492.33+1270.93+37019.23)+(105.9+1+1)+(10952.38+215724.93+1+1+1+1809.86+9037.3+40963.7)</f>
        <v>3806838.4400000004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2.000000006519258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3358637.73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894045.62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777491.35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10122.870000000001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3252206.33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3252208.3300000066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27242.95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35647.64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62890.59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>
        <f>539422.72+3823.77</f>
        <v>543246.49</v>
      </c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>
        <f>49898.96+47776.36+325.6</f>
        <v>98000.920000000013</v>
      </c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>
        <f>27136.41+17750.12</f>
        <v>44886.53</v>
      </c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686133.94000000006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>
        <v>11000</v>
      </c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0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>
        <v>1162206.6499999999</v>
      </c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>
        <v>255718.5</v>
      </c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1428925.15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2115059.09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1978805.37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216202.41954879987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16556.626799999998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15211.025999999998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2163240.1367487996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81658.55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33.43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41726.159999999996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41726.159999999996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39965.82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2021-08-02T12:53:08Z</dcterms:created>
  <dcterms:modified xsi:type="dcterms:W3CDTF">2021-08-02T12:53:32Z</dcterms:modified>
</cp:coreProperties>
</file>